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</sheets>
  <definedNames>
    <definedName name="_xlnm.Print_Area" localSheetId="0">'Arkusz1'!$A$1:$K$112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<sst xmlns="http://schemas.openxmlformats.org/spreadsheetml/2006/main" count="74" uniqueCount="57">
  <si>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 </t>
  </si>
  <si>
    <t>Uchwała  Nr  XLIV/328/14</t>
  </si>
  <si>
    <t>Rady  Gminy  w  Ostrowie</t>
  </si>
  <si>
    <t>z dnia 27 czerwca 2014 r.</t>
  </si>
  <si>
    <t>w sprawie : zmiany w budżecie gminy na rok 2014</t>
  </si>
  <si>
    <t>Na podstawie art. 18 ust. 2 pkt. 4 ustawy z dnia 8 marca 1990 r. o samorządzie gminnym (j.t. Dz. U. z 2013</t>
  </si>
  <si>
    <t xml:space="preserve">poz. 594 z późn. zmianami) oraz art. 233 ustawy z dnia 27 sierpnia 2009 r. o finansach publicznych (jt. Dz. U. z 2013, </t>
  </si>
  <si>
    <t>poz. 885) oraz umowy dotacji nr 76/2014/OZ/R/DA z dnia 29 maja 2014 r., zawartej z Wojewódzkim Funduszem</t>
  </si>
  <si>
    <t>Ochrony Środowiska i Gospodarki Wodnej w Rzeszowie, Rada Gminy w Ostrowie  p  o  s  t  a  n  a  w  i  a  :</t>
  </si>
  <si>
    <r>
      <rPr>
        <b/>
        <sz val="12"/>
        <rFont val="Tahoma"/>
        <family val="2"/>
      </rPr>
      <t xml:space="preserve">§. 1. </t>
    </r>
    <r>
      <rPr>
        <sz val="12"/>
        <rFont val="Tahoma"/>
        <family val="2"/>
      </rPr>
      <t xml:space="preserve"> Zwiększyć plan dochodów w budżecie gminy na rok 2014 w :</t>
    </r>
  </si>
  <si>
    <t>Dział 750  Administracja publiczna</t>
  </si>
  <si>
    <t>Rozdział  75023 Urzędy Gmin</t>
  </si>
  <si>
    <t>§   0970</t>
  </si>
  <si>
    <t>Wpływy z innych tytułów</t>
  </si>
  <si>
    <t>Dział 756  Dochody od osób prawnych, od osób fizycznych i od innych</t>
  </si>
  <si>
    <t xml:space="preserve"> jednostek nieposiadających osobowości prawnej oraz</t>
  </si>
  <si>
    <t xml:space="preserve">  wydatki związane z ich poborem</t>
  </si>
  <si>
    <t xml:space="preserve">Rozdział  75615  Wpływy z podatku rolnego, podatku leśnego, podatku od </t>
  </si>
  <si>
    <t xml:space="preserve">              czynności cywilnoprawnych, podatków i opłat lokalnych od osób </t>
  </si>
  <si>
    <t xml:space="preserve">              prawnych i innych jednostek organizacyjnych</t>
  </si>
  <si>
    <t>§   0460</t>
  </si>
  <si>
    <t>Wpływy z opłaty eksploatacyjnej</t>
  </si>
  <si>
    <t>Dział 900  Gospodarka Komunalna i Ochrona Środowiska</t>
  </si>
  <si>
    <t>Rozdział  90002  Gospodarka odpadami</t>
  </si>
  <si>
    <t>§   6290</t>
  </si>
  <si>
    <t>Środki na dofinansowanie własnych inwestycji gmin, pozyskane z</t>
  </si>
  <si>
    <t>innych źródeł</t>
  </si>
  <si>
    <t xml:space="preserve">Razem : </t>
  </si>
  <si>
    <r>
      <rPr>
        <b/>
        <sz val="12"/>
        <rFont val="Tahoma"/>
        <family val="2"/>
      </rPr>
      <t xml:space="preserve">§. 2. </t>
    </r>
    <r>
      <rPr>
        <sz val="12"/>
        <rFont val="Tahoma"/>
        <family val="2"/>
      </rPr>
      <t xml:space="preserve"> Zmniejszyć plan wydatków w budżecie gminy na rok 2014 w :</t>
    </r>
  </si>
  <si>
    <t>Dział 801  Oświata i wychowanie</t>
  </si>
  <si>
    <t>Rozdział  80101   Szkoły podstawowe</t>
  </si>
  <si>
    <t>§   6050</t>
  </si>
  <si>
    <t>Wydatki majątkowe jednostek budżetowych</t>
  </si>
  <si>
    <t>Rozdział  90001  Gospodarka ściekowa i ochrona wód</t>
  </si>
  <si>
    <t>Rozdział  90019  Wpływy i wydatrki związane z gromadzeniem środków z opłat</t>
  </si>
  <si>
    <t xml:space="preserve">                         i kar za korzystanie ze środowiska</t>
  </si>
  <si>
    <t>§   4300</t>
  </si>
  <si>
    <t xml:space="preserve">Zakup usług pozostałych </t>
  </si>
  <si>
    <r>
      <rPr>
        <b/>
        <sz val="12"/>
        <rFont val="Tahoma"/>
        <family val="2"/>
      </rPr>
      <t xml:space="preserve">§. 3. </t>
    </r>
    <r>
      <rPr>
        <sz val="12"/>
        <rFont val="Tahoma"/>
        <family val="2"/>
      </rPr>
      <t xml:space="preserve"> Zwiększyć plan wydatków w budżecie gminy na rok 2014 w :</t>
    </r>
  </si>
  <si>
    <t>Dział 600   Transport i łączność</t>
  </si>
  <si>
    <t>Rozdział  60014  Drogi publiczne powiatowe</t>
  </si>
  <si>
    <t>§   6300</t>
  </si>
  <si>
    <t xml:space="preserve">Dotacja celowa na pomoc finansową udzielaną między </t>
  </si>
  <si>
    <t>jednostkami samorządu terytorialnego</t>
  </si>
  <si>
    <t>Rozdział  60016  Drogi publiczne gminne</t>
  </si>
  <si>
    <t>§   4210</t>
  </si>
  <si>
    <t>Zakup materiałów i wyposażenia</t>
  </si>
  <si>
    <t>§   4270</t>
  </si>
  <si>
    <t>Zakup usług remontowych</t>
  </si>
  <si>
    <t>Rozdział  80114   ZEAS</t>
  </si>
  <si>
    <t>§   6230</t>
  </si>
  <si>
    <t xml:space="preserve">Dotacje celowe z budżetu na finansowanie lub dofinansowanie </t>
  </si>
  <si>
    <t>kosztów realizacji inwestycji i zakupów inwestycyjnych jednostek</t>
  </si>
  <si>
    <t>niezaliczanych do sektora finansów publicznych</t>
  </si>
  <si>
    <r>
      <rPr>
        <b/>
        <sz val="12"/>
        <rFont val="Tahoma"/>
        <family val="2"/>
      </rPr>
      <t>§. 4.</t>
    </r>
    <r>
      <rPr>
        <sz val="12"/>
        <rFont val="Tahoma"/>
        <family val="2"/>
      </rPr>
      <t xml:space="preserve">  Wykonanie uchwały zleca się Wójtowi Gminy a nadzór nad jej realizacją powierza się Komisji Rewizyjnej </t>
    </r>
  </si>
  <si>
    <t xml:space="preserve">         Rady Gminy w Ostrowie</t>
  </si>
  <si>
    <r>
      <rPr>
        <b/>
        <sz val="12"/>
        <rFont val="Tahoma"/>
        <family val="2"/>
      </rPr>
      <t xml:space="preserve">§. 5. </t>
    </r>
    <r>
      <rPr>
        <sz val="12"/>
        <rFont val="Tahoma"/>
        <family val="2"/>
      </rPr>
      <t xml:space="preserve"> Uchwała wchodzi w życie z dniem podjęcia.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</si>
</sst>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ahoma"/>
      <family val="2"/>
    </font>
    <font>
      <b/>
      <i/>
      <u val="single"/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u val="single"/>
      <sz val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4" fontId="20" fillId="0" borderId="11" xfId="0" applyNumberFormat="1" applyFont="1" applyBorder="1" applyAlignment="1">
      <alignment horizontal="right"/>
    </xf>
    <xf numFmtId="0" fontId="18" fillId="0" borderId="0" xfId="0" applyFont="1" applyAlignment="1" quotePrefix="1">
      <alignment/>
    </xf>
    <xf numFmtId="0" fontId="20" fillId="0" borderId="0" xfId="0" applyFont="1" applyBorder="1" applyAlignment="1">
      <alignment horizontal="right"/>
    </xf>
    <xf numFmtId="4" fontId="18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9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5.140625" style="1" customWidth="1"/>
    <col min="2" max="2" width="8.421875" style="1" customWidth="1"/>
    <col min="3" max="3" width="12.7109375" style="1" customWidth="1"/>
    <col min="4" max="4" width="11.57421875" style="1" customWidth="1"/>
    <col min="5" max="5" width="8.8515625" style="1" customWidth="1"/>
    <col min="6" max="6" width="12.28125" style="1" customWidth="1"/>
    <col min="7" max="7" width="26.140625" style="1" customWidth="1"/>
    <col min="8" max="8" width="9.140625" style="1" customWidth="1"/>
    <col min="9" max="9" width="11.421875" style="1" customWidth="1"/>
    <col min="10" max="10" width="13.57421875" style="1" customWidth="1"/>
    <col min="11" max="11" width="3.00390625" style="1" customWidth="1"/>
    <col min="12" max="12" width="14.421875" style="1" customWidth="1"/>
    <col min="13" max="13" width="16.140625" style="1" customWidth="1"/>
    <col min="14" max="16384" width="9.140625" style="1" customWidth="1"/>
  </cols>
  <sheetData>
    <row r="1" spans="10:11" ht="19.5" customHeight="1">
      <c r="J1" s="2"/>
      <c r="K1" s="3" t="s">
        <v>0</v>
      </c>
    </row>
    <row r="2" spans="2:11" ht="19.5" customHeight="1">
      <c r="B2" s="4" t="s">
        <v>1</v>
      </c>
      <c r="C2" s="4"/>
      <c r="D2" s="4"/>
      <c r="E2" s="4"/>
      <c r="F2" s="4"/>
      <c r="G2" s="4"/>
      <c r="H2" s="4"/>
      <c r="I2" s="4"/>
      <c r="J2" s="5"/>
      <c r="K2" s="6"/>
    </row>
    <row r="3" spans="2:10" ht="19.5" customHeight="1">
      <c r="B3" s="4" t="s">
        <v>2</v>
      </c>
      <c r="C3" s="4"/>
      <c r="D3" s="4"/>
      <c r="E3" s="4"/>
      <c r="F3" s="4"/>
      <c r="G3" s="4"/>
      <c r="H3" s="4"/>
      <c r="I3" s="4"/>
      <c r="J3" s="7"/>
    </row>
    <row r="4" spans="2:10" ht="19.5" customHeight="1">
      <c r="B4" s="4" t="s">
        <v>3</v>
      </c>
      <c r="C4" s="4"/>
      <c r="D4" s="4"/>
      <c r="E4" s="4"/>
      <c r="F4" s="4"/>
      <c r="G4" s="4"/>
      <c r="H4" s="4"/>
      <c r="I4" s="4"/>
      <c r="J4" s="7"/>
    </row>
    <row r="5" spans="2:10" ht="19.5" customHeight="1">
      <c r="B5" s="7"/>
      <c r="C5" s="7"/>
      <c r="D5" s="7"/>
      <c r="E5" s="7"/>
      <c r="F5" s="7"/>
      <c r="G5" s="7"/>
      <c r="H5" s="7"/>
      <c r="I5" s="7"/>
      <c r="J5" s="7"/>
    </row>
    <row r="6" ht="19.5" customHeight="1"/>
    <row r="7" ht="19.5" customHeight="1">
      <c r="B7" s="8" t="s">
        <v>4</v>
      </c>
    </row>
    <row r="8" ht="19.5" customHeight="1">
      <c r="B8" s="8"/>
    </row>
    <row r="9" ht="19.5" customHeight="1"/>
    <row r="10" spans="2:3" ht="19.5" customHeight="1">
      <c r="B10" s="9"/>
      <c r="C10" s="1" t="s">
        <v>5</v>
      </c>
    </row>
    <row r="11" ht="19.5" customHeight="1">
      <c r="B11" s="1" t="s">
        <v>6</v>
      </c>
    </row>
    <row r="12" ht="19.5" customHeight="1">
      <c r="B12" s="1" t="s">
        <v>7</v>
      </c>
    </row>
    <row r="13" ht="19.5" customHeight="1">
      <c r="B13" s="1" t="s">
        <v>8</v>
      </c>
    </row>
    <row r="14" ht="19.5" customHeight="1"/>
    <row r="15" ht="19.5" customHeight="1"/>
    <row r="16" ht="19.5" customHeight="1">
      <c r="B16" s="1" t="s">
        <v>9</v>
      </c>
    </row>
    <row r="17" ht="19.5" customHeight="1"/>
    <row r="18" spans="3:10" ht="19.5" customHeight="1">
      <c r="C18" s="8" t="s">
        <v>10</v>
      </c>
      <c r="D18" s="8"/>
      <c r="E18" s="8"/>
      <c r="F18" s="8"/>
      <c r="G18" s="8"/>
      <c r="H18" s="8"/>
      <c r="I18" s="10">
        <f>+I20</f>
        <v>6370</v>
      </c>
      <c r="J18" s="10"/>
    </row>
    <row r="19" spans="3:10" ht="19.5" customHeight="1">
      <c r="C19" s="8"/>
      <c r="D19" s="8"/>
      <c r="E19" s="8"/>
      <c r="F19" s="8"/>
      <c r="G19" s="8"/>
      <c r="H19" s="8"/>
      <c r="I19" s="11"/>
      <c r="J19" s="11"/>
    </row>
    <row r="20" spans="3:10" ht="19.5" customHeight="1">
      <c r="C20" s="12" t="s">
        <v>11</v>
      </c>
      <c r="I20" s="13">
        <f>SUM(I22:J22)</f>
        <v>6370</v>
      </c>
      <c r="J20" s="13"/>
    </row>
    <row r="21" ht="19.5" customHeight="1">
      <c r="I21" s="14"/>
    </row>
    <row r="22" spans="3:10" ht="19.5" customHeight="1">
      <c r="C22" s="15" t="s">
        <v>12</v>
      </c>
      <c r="D22" s="16" t="s">
        <v>13</v>
      </c>
      <c r="I22" s="17">
        <v>6370</v>
      </c>
      <c r="J22" s="17"/>
    </row>
    <row r="23" spans="3:10" ht="19.5" customHeight="1">
      <c r="C23" s="15"/>
      <c r="D23" s="16"/>
      <c r="I23" s="14"/>
      <c r="J23" s="14"/>
    </row>
    <row r="24" spans="3:10" ht="19.5" customHeight="1">
      <c r="C24" s="8" t="s">
        <v>14</v>
      </c>
      <c r="D24" s="8"/>
      <c r="E24" s="8"/>
      <c r="F24" s="8"/>
      <c r="G24" s="8"/>
      <c r="H24" s="8"/>
      <c r="I24" s="10">
        <f>+I28</f>
        <v>4230</v>
      </c>
      <c r="J24" s="10"/>
    </row>
    <row r="25" spans="3:10" ht="19.5" customHeight="1">
      <c r="C25" s="8"/>
      <c r="D25" s="8" t="s">
        <v>15</v>
      </c>
      <c r="E25" s="8"/>
      <c r="F25" s="8"/>
      <c r="G25" s="8"/>
      <c r="H25" s="8"/>
      <c r="I25" s="11"/>
      <c r="J25" s="11"/>
    </row>
    <row r="26" spans="3:10" ht="19.5" customHeight="1">
      <c r="C26" s="8"/>
      <c r="D26" s="8" t="s">
        <v>16</v>
      </c>
      <c r="E26" s="8"/>
      <c r="F26" s="8"/>
      <c r="G26" s="8"/>
      <c r="H26" s="8"/>
      <c r="I26" s="11"/>
      <c r="J26" s="11"/>
    </row>
    <row r="27" spans="3:10" ht="19.5" customHeight="1">
      <c r="C27" s="8"/>
      <c r="D27" s="8"/>
      <c r="E27" s="8"/>
      <c r="F27" s="8"/>
      <c r="G27" s="8"/>
      <c r="H27" s="8"/>
      <c r="I27" s="11"/>
      <c r="J27" s="11"/>
    </row>
    <row r="28" spans="3:10" ht="19.5" customHeight="1">
      <c r="C28" s="12" t="s">
        <v>17</v>
      </c>
      <c r="I28" s="13">
        <f>SUM(I32:J32)</f>
        <v>4230</v>
      </c>
      <c r="J28" s="18"/>
    </row>
    <row r="29" spans="3:10" ht="19.5" customHeight="1">
      <c r="C29" s="12" t="s">
        <v>18</v>
      </c>
      <c r="I29" s="19"/>
      <c r="J29" s="20"/>
    </row>
    <row r="30" spans="3:10" ht="19.5" customHeight="1">
      <c r="C30" s="12" t="s">
        <v>19</v>
      </c>
      <c r="I30" s="19"/>
      <c r="J30" s="20"/>
    </row>
    <row r="31" spans="3:10" ht="19.5" customHeight="1">
      <c r="C31" s="12"/>
      <c r="I31" s="19"/>
      <c r="J31" s="20"/>
    </row>
    <row r="32" spans="3:10" ht="19.5" customHeight="1">
      <c r="C32" s="15" t="s">
        <v>20</v>
      </c>
      <c r="D32" s="1" t="s">
        <v>21</v>
      </c>
      <c r="I32" s="17">
        <f>2115+2115</f>
        <v>4230</v>
      </c>
      <c r="J32" s="17"/>
    </row>
    <row r="33" ht="19.5" customHeight="1"/>
    <row r="34" spans="3:10" ht="19.5" customHeight="1">
      <c r="C34" s="8" t="s">
        <v>22</v>
      </c>
      <c r="I34" s="10">
        <f>+I36</f>
        <v>15460.48</v>
      </c>
      <c r="J34" s="10"/>
    </row>
    <row r="35" spans="3:10" ht="19.5" customHeight="1">
      <c r="C35" s="15"/>
      <c r="D35" s="21"/>
      <c r="I35" s="14"/>
      <c r="J35" s="14"/>
    </row>
    <row r="36" spans="3:10" ht="19.5" customHeight="1">
      <c r="C36" s="12" t="s">
        <v>23</v>
      </c>
      <c r="I36" s="13">
        <f>+I38</f>
        <v>15460.48</v>
      </c>
      <c r="J36" s="18"/>
    </row>
    <row r="37" ht="19.5" customHeight="1">
      <c r="I37" s="3"/>
    </row>
    <row r="38" spans="3:10" ht="18" customHeight="1">
      <c r="C38" s="15" t="s">
        <v>24</v>
      </c>
      <c r="D38" s="16" t="s">
        <v>25</v>
      </c>
      <c r="I38" s="17">
        <v>15460.48</v>
      </c>
      <c r="J38" s="17"/>
    </row>
    <row r="39" spans="3:10" ht="18" customHeight="1">
      <c r="C39" s="1" t="s">
        <v>0</v>
      </c>
      <c r="D39" s="1" t="s">
        <v>26</v>
      </c>
      <c r="I39" s="14"/>
      <c r="J39" s="14"/>
    </row>
    <row r="40" spans="3:10" ht="18" customHeight="1">
      <c r="C40" s="15"/>
      <c r="G40" s="22"/>
      <c r="H40" s="22"/>
      <c r="I40" s="23"/>
      <c r="J40" s="23"/>
    </row>
    <row r="41" spans="3:10" ht="18" customHeight="1">
      <c r="C41" s="15"/>
      <c r="D41" s="16"/>
      <c r="G41" s="24" t="s">
        <v>27</v>
      </c>
      <c r="H41" s="25"/>
      <c r="I41" s="26">
        <f>+I34+I24+I18</f>
        <v>26060.48</v>
      </c>
      <c r="J41" s="26"/>
    </row>
    <row r="42" spans="3:10" ht="18" customHeight="1">
      <c r="C42" s="15"/>
      <c r="D42" s="16"/>
      <c r="G42" s="24"/>
      <c r="H42" s="25"/>
      <c r="I42" s="27"/>
      <c r="J42" s="27"/>
    </row>
    <row r="43" spans="3:10" ht="18" customHeight="1">
      <c r="C43" s="15"/>
      <c r="D43" s="16"/>
      <c r="G43" s="24"/>
      <c r="H43" s="25"/>
      <c r="I43" s="27"/>
      <c r="J43" s="27"/>
    </row>
    <row r="44" spans="3:10" ht="18" customHeight="1">
      <c r="C44" s="15"/>
      <c r="D44" s="16"/>
      <c r="G44" s="24"/>
      <c r="H44" s="25"/>
      <c r="I44" s="27"/>
      <c r="J44" s="27"/>
    </row>
    <row r="45" ht="18" customHeight="1">
      <c r="B45" s="1" t="s">
        <v>28</v>
      </c>
    </row>
    <row r="46" ht="18" customHeight="1"/>
    <row r="47" spans="3:10" ht="18" customHeight="1">
      <c r="C47" s="8" t="s">
        <v>29</v>
      </c>
      <c r="E47" s="7"/>
      <c r="I47" s="10">
        <f>+I49</f>
        <v>11900</v>
      </c>
      <c r="J47" s="10"/>
    </row>
    <row r="48" spans="3:10" ht="18" customHeight="1">
      <c r="C48" s="15"/>
      <c r="E48" s="7"/>
      <c r="I48" s="14"/>
      <c r="J48" s="14"/>
    </row>
    <row r="49" spans="3:10" ht="18" customHeight="1">
      <c r="C49" s="12" t="s">
        <v>30</v>
      </c>
      <c r="E49" s="7"/>
      <c r="I49" s="13">
        <f>SUM(I51:J51)</f>
        <v>11900</v>
      </c>
      <c r="J49" s="13"/>
    </row>
    <row r="50" spans="3:10" ht="18" customHeight="1">
      <c r="C50" s="12"/>
      <c r="E50" s="7"/>
      <c r="I50" s="19"/>
      <c r="J50" s="19"/>
    </row>
    <row r="51" spans="3:12" ht="18" customHeight="1">
      <c r="C51" s="15" t="s">
        <v>31</v>
      </c>
      <c r="D51" s="1" t="s">
        <v>32</v>
      </c>
      <c r="I51" s="17">
        <v>11900</v>
      </c>
      <c r="J51" s="17"/>
      <c r="L51" s="1" t="s">
        <v>0</v>
      </c>
    </row>
    <row r="52" spans="3:10" ht="18" customHeight="1">
      <c r="C52" s="15"/>
      <c r="I52" s="14"/>
      <c r="J52" s="14"/>
    </row>
    <row r="53" spans="3:10" ht="18" customHeight="1">
      <c r="C53" s="8" t="s">
        <v>22</v>
      </c>
      <c r="I53" s="10">
        <f>+I55+I59</f>
        <v>110975.91</v>
      </c>
      <c r="J53" s="10"/>
    </row>
    <row r="54" spans="3:10" ht="18" customHeight="1">
      <c r="C54" s="15"/>
      <c r="D54" s="21"/>
      <c r="I54" s="14"/>
      <c r="J54" s="14"/>
    </row>
    <row r="55" spans="3:10" ht="18" customHeight="1">
      <c r="C55" s="12" t="s">
        <v>33</v>
      </c>
      <c r="I55" s="13">
        <f>+I57</f>
        <v>108120</v>
      </c>
      <c r="J55" s="18"/>
    </row>
    <row r="56" ht="18" customHeight="1">
      <c r="I56" s="3"/>
    </row>
    <row r="57" spans="3:10" ht="18" customHeight="1">
      <c r="C57" s="15" t="s">
        <v>31</v>
      </c>
      <c r="D57" s="1" t="s">
        <v>32</v>
      </c>
      <c r="I57" s="17">
        <v>108120</v>
      </c>
      <c r="J57" s="17"/>
    </row>
    <row r="58" spans="3:10" ht="18" customHeight="1">
      <c r="C58" s="15"/>
      <c r="I58" s="14"/>
      <c r="J58" s="14"/>
    </row>
    <row r="59" spans="3:10" ht="18" customHeight="1">
      <c r="C59" s="12" t="s">
        <v>34</v>
      </c>
      <c r="I59" s="13">
        <f>+I62</f>
        <v>2855.91</v>
      </c>
      <c r="J59" s="18"/>
    </row>
    <row r="60" spans="3:10" ht="18" customHeight="1">
      <c r="C60" s="12" t="s">
        <v>35</v>
      </c>
      <c r="I60" s="19"/>
      <c r="J60" s="20"/>
    </row>
    <row r="61" ht="18" customHeight="1">
      <c r="I61" s="3"/>
    </row>
    <row r="62" spans="3:10" ht="18" customHeight="1">
      <c r="C62" s="15" t="s">
        <v>36</v>
      </c>
      <c r="D62" s="1" t="s">
        <v>37</v>
      </c>
      <c r="I62" s="17">
        <v>2855.91</v>
      </c>
      <c r="J62" s="17"/>
    </row>
    <row r="63" spans="4:10" ht="18" customHeight="1">
      <c r="D63" s="1" t="s">
        <v>0</v>
      </c>
      <c r="G63" s="22"/>
      <c r="H63" s="22"/>
      <c r="I63" s="22"/>
      <c r="J63" s="22"/>
    </row>
    <row r="64" spans="3:10" ht="18" customHeight="1">
      <c r="C64" s="15"/>
      <c r="D64" s="16"/>
      <c r="G64" s="24" t="s">
        <v>27</v>
      </c>
      <c r="H64" s="25"/>
      <c r="I64" s="26">
        <f>+I47+I53</f>
        <v>122875.91</v>
      </c>
      <c r="J64" s="26"/>
    </row>
    <row r="65" spans="3:10" ht="18" customHeight="1">
      <c r="C65" s="15"/>
      <c r="I65" s="14"/>
      <c r="J65" s="14"/>
    </row>
    <row r="66" spans="3:10" ht="18" customHeight="1">
      <c r="C66" s="15"/>
      <c r="I66" s="14"/>
      <c r="J66" s="14"/>
    </row>
    <row r="67" ht="18" customHeight="1"/>
    <row r="68" ht="18" customHeight="1">
      <c r="B68" s="1" t="s">
        <v>38</v>
      </c>
    </row>
    <row r="69" ht="18" customHeight="1"/>
    <row r="70" spans="3:10" ht="18" customHeight="1">
      <c r="C70" s="8" t="s">
        <v>39</v>
      </c>
      <c r="D70" s="8"/>
      <c r="E70" s="8"/>
      <c r="F70" s="8"/>
      <c r="G70" s="8"/>
      <c r="H70" s="8"/>
      <c r="I70" s="10">
        <f>+I72+I77</f>
        <v>110600</v>
      </c>
      <c r="J70" s="10"/>
    </row>
    <row r="71" spans="3:10" ht="18" customHeight="1">
      <c r="C71" s="8"/>
      <c r="D71" s="8"/>
      <c r="E71" s="8"/>
      <c r="F71" s="8"/>
      <c r="G71" s="8"/>
      <c r="H71" s="8"/>
      <c r="I71" s="11"/>
      <c r="J71" s="11"/>
    </row>
    <row r="72" spans="3:10" ht="18" customHeight="1">
      <c r="C72" s="12" t="s">
        <v>40</v>
      </c>
      <c r="I72" s="13">
        <f>+I74</f>
        <v>100000</v>
      </c>
      <c r="J72" s="13"/>
    </row>
    <row r="73" ht="18" customHeight="1">
      <c r="I73" s="14"/>
    </row>
    <row r="74" spans="3:10" ht="18" customHeight="1">
      <c r="C74" s="15" t="s">
        <v>41</v>
      </c>
      <c r="D74" s="1" t="s">
        <v>42</v>
      </c>
      <c r="I74" s="17">
        <v>100000</v>
      </c>
      <c r="J74" s="17"/>
    </row>
    <row r="75" spans="3:10" ht="18" customHeight="1">
      <c r="C75" s="15"/>
      <c r="D75" s="1" t="s">
        <v>43</v>
      </c>
      <c r="I75" s="14"/>
      <c r="J75" s="14"/>
    </row>
    <row r="76" spans="3:10" ht="18" customHeight="1">
      <c r="C76" s="15"/>
      <c r="I76" s="14"/>
      <c r="J76" s="14"/>
    </row>
    <row r="77" spans="3:10" ht="18" customHeight="1">
      <c r="C77" s="12" t="s">
        <v>44</v>
      </c>
      <c r="I77" s="13">
        <f>+I79</f>
        <v>10600</v>
      </c>
      <c r="J77" s="13"/>
    </row>
    <row r="78" ht="18" customHeight="1">
      <c r="I78" s="14"/>
    </row>
    <row r="79" spans="3:10" ht="18" customHeight="1">
      <c r="C79" s="15" t="s">
        <v>36</v>
      </c>
      <c r="D79" s="1" t="s">
        <v>37</v>
      </c>
      <c r="I79" s="17">
        <f>2115+2115+6370</f>
        <v>10600</v>
      </c>
      <c r="J79" s="17"/>
    </row>
    <row r="80" spans="3:10" ht="18" customHeight="1">
      <c r="C80" s="15"/>
      <c r="I80" s="14"/>
      <c r="J80" s="14"/>
    </row>
    <row r="81" spans="3:10" ht="18" customHeight="1">
      <c r="C81" s="8" t="s">
        <v>29</v>
      </c>
      <c r="E81" s="7"/>
      <c r="I81" s="10">
        <f>+I83+I88</f>
        <v>11900</v>
      </c>
      <c r="J81" s="10"/>
    </row>
    <row r="82" spans="3:10" ht="18" customHeight="1">
      <c r="C82" s="15"/>
      <c r="E82" s="7"/>
      <c r="I82" s="14"/>
      <c r="J82" s="14"/>
    </row>
    <row r="83" spans="3:10" ht="18" customHeight="1">
      <c r="C83" s="12" t="s">
        <v>30</v>
      </c>
      <c r="E83" s="7"/>
      <c r="I83" s="13">
        <f>SUM(I85:J86)</f>
        <v>8900</v>
      </c>
      <c r="J83" s="13"/>
    </row>
    <row r="84" spans="3:10" ht="18" customHeight="1">
      <c r="C84" s="12"/>
      <c r="E84" s="7"/>
      <c r="I84" s="19"/>
      <c r="J84" s="19"/>
    </row>
    <row r="85" spans="3:10" ht="18" customHeight="1">
      <c r="C85" s="15" t="s">
        <v>45</v>
      </c>
      <c r="D85" s="1" t="s">
        <v>46</v>
      </c>
      <c r="I85" s="17">
        <v>7000</v>
      </c>
      <c r="J85" s="17"/>
    </row>
    <row r="86" spans="3:10" ht="18" customHeight="1">
      <c r="C86" s="15" t="s">
        <v>47</v>
      </c>
      <c r="D86" s="1" t="s">
        <v>48</v>
      </c>
      <c r="I86" s="17">
        <v>1900</v>
      </c>
      <c r="J86" s="17"/>
    </row>
    <row r="87" spans="3:10" ht="18" customHeight="1">
      <c r="C87" s="15"/>
      <c r="D87" s="28"/>
      <c r="I87" s="14"/>
      <c r="J87" s="14"/>
    </row>
    <row r="88" spans="3:10" ht="18" customHeight="1">
      <c r="C88" s="12" t="s">
        <v>49</v>
      </c>
      <c r="E88" s="7"/>
      <c r="I88" s="13">
        <f>+I90</f>
        <v>3000</v>
      </c>
      <c r="J88" s="13"/>
    </row>
    <row r="89" spans="3:10" ht="18" customHeight="1">
      <c r="C89" s="12"/>
      <c r="E89" s="7"/>
      <c r="I89" s="19"/>
      <c r="J89" s="19"/>
    </row>
    <row r="90" spans="3:10" ht="18" customHeight="1">
      <c r="C90" s="15" t="s">
        <v>45</v>
      </c>
      <c r="D90" s="1" t="s">
        <v>46</v>
      </c>
      <c r="I90" s="17">
        <v>3000</v>
      </c>
      <c r="J90" s="17"/>
    </row>
    <row r="91" spans="3:10" ht="18" customHeight="1">
      <c r="C91" s="15"/>
      <c r="D91" s="28"/>
      <c r="I91" s="14"/>
      <c r="J91" s="14"/>
    </row>
    <row r="92" spans="3:10" ht="18" customHeight="1">
      <c r="C92" s="8" t="s">
        <v>22</v>
      </c>
      <c r="I92" s="10">
        <f>+I94</f>
        <v>26436.39</v>
      </c>
      <c r="J92" s="10"/>
    </row>
    <row r="93" spans="3:10" ht="18" customHeight="1">
      <c r="C93" s="15"/>
      <c r="D93" s="21"/>
      <c r="I93" s="14"/>
      <c r="J93" s="14"/>
    </row>
    <row r="94" spans="3:10" ht="18" customHeight="1">
      <c r="C94" s="12" t="s">
        <v>23</v>
      </c>
      <c r="I94" s="13">
        <f>+I96</f>
        <v>26436.39</v>
      </c>
      <c r="J94" s="18"/>
    </row>
    <row r="95" ht="18" customHeight="1">
      <c r="I95" s="3"/>
    </row>
    <row r="96" spans="3:10" ht="18" customHeight="1">
      <c r="C96" s="15" t="s">
        <v>50</v>
      </c>
      <c r="D96" s="16" t="s">
        <v>51</v>
      </c>
      <c r="I96" s="17">
        <v>26436.39</v>
      </c>
      <c r="J96" s="17"/>
    </row>
    <row r="97" spans="3:10" ht="18" customHeight="1">
      <c r="C97" s="1" t="s">
        <v>0</v>
      </c>
      <c r="D97" s="1" t="s">
        <v>52</v>
      </c>
      <c r="I97" s="14"/>
      <c r="J97" s="14"/>
    </row>
    <row r="98" spans="4:10" ht="18" customHeight="1">
      <c r="D98" s="1" t="s">
        <v>53</v>
      </c>
      <c r="I98" s="14"/>
      <c r="J98" s="14"/>
    </row>
    <row r="99" spans="3:10" ht="18" customHeight="1">
      <c r="C99" s="15"/>
      <c r="G99" s="22"/>
      <c r="H99" s="22"/>
      <c r="I99" s="14"/>
      <c r="J99" s="14"/>
    </row>
    <row r="100" spans="3:10" ht="18" customHeight="1">
      <c r="C100" s="15"/>
      <c r="E100" s="7"/>
      <c r="G100" s="24" t="s">
        <v>27</v>
      </c>
      <c r="H100" s="25"/>
      <c r="I100" s="29">
        <f>+I92+I81+I70</f>
        <v>148936.39</v>
      </c>
      <c r="J100" s="29"/>
    </row>
    <row r="101" spans="3:10" ht="18" customHeight="1">
      <c r="C101" s="15"/>
      <c r="E101" s="7"/>
      <c r="I101" s="14"/>
      <c r="J101" s="14"/>
    </row>
    <row r="102" spans="3:10" ht="18" customHeight="1">
      <c r="C102" s="30"/>
      <c r="G102" s="24"/>
      <c r="H102" s="25"/>
      <c r="I102" s="27"/>
      <c r="J102" s="31"/>
    </row>
    <row r="103" spans="3:12" ht="18" customHeight="1">
      <c r="C103" s="30"/>
      <c r="G103" s="24"/>
      <c r="H103" s="25"/>
      <c r="I103" s="27"/>
      <c r="J103" s="31"/>
      <c r="L103" s="32">
        <f>+I41+I64-I100</f>
        <v>0</v>
      </c>
    </row>
    <row r="104" ht="18" customHeight="1">
      <c r="B104" s="1" t="s">
        <v>54</v>
      </c>
    </row>
    <row r="105" ht="18" customHeight="1">
      <c r="B105" s="1" t="s">
        <v>55</v>
      </c>
    </row>
    <row r="106" spans="4:13" ht="18" customHeight="1">
      <c r="D106" s="4"/>
      <c r="E106" s="4"/>
      <c r="F106" s="4"/>
      <c r="G106" s="4"/>
      <c r="L106" s="26"/>
      <c r="M106" s="26"/>
    </row>
    <row r="107" spans="4:13" ht="18" customHeight="1">
      <c r="D107" s="7"/>
      <c r="E107" s="7"/>
      <c r="F107" s="7"/>
      <c r="G107" s="7"/>
      <c r="L107" s="27"/>
      <c r="M107" s="27"/>
    </row>
    <row r="108" ht="18" customHeight="1"/>
    <row r="109" ht="18" customHeight="1">
      <c r="B109" s="1" t="s">
        <v>56</v>
      </c>
    </row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mergeCells count="39">
    <mergeCell ref="I100:J100"/>
    <mergeCell ref="D106:G106"/>
    <mergeCell ref="L106:M106"/>
    <mergeCell ref="I86:J86"/>
    <mergeCell ref="I88:J88"/>
    <mergeCell ref="I90:J90"/>
    <mergeCell ref="I92:J92"/>
    <mergeCell ref="I94:J94"/>
    <mergeCell ref="I96:J96"/>
    <mergeCell ref="I74:J74"/>
    <mergeCell ref="I77:J77"/>
    <mergeCell ref="I79:J79"/>
    <mergeCell ref="I81:J81"/>
    <mergeCell ref="I83:J83"/>
    <mergeCell ref="I85:J85"/>
    <mergeCell ref="I57:J57"/>
    <mergeCell ref="I59:J59"/>
    <mergeCell ref="I62:J62"/>
    <mergeCell ref="I64:J64"/>
    <mergeCell ref="I70:J70"/>
    <mergeCell ref="I72:J72"/>
    <mergeCell ref="I41:J41"/>
    <mergeCell ref="I47:J47"/>
    <mergeCell ref="I49:J49"/>
    <mergeCell ref="I51:J51"/>
    <mergeCell ref="I53:J53"/>
    <mergeCell ref="I55:J55"/>
    <mergeCell ref="I24:J24"/>
    <mergeCell ref="I28:J28"/>
    <mergeCell ref="I32:J32"/>
    <mergeCell ref="I34:J34"/>
    <mergeCell ref="I36:J36"/>
    <mergeCell ref="I38:J38"/>
    <mergeCell ref="B2:I2"/>
    <mergeCell ref="B3:I3"/>
    <mergeCell ref="B4:I4"/>
    <mergeCell ref="I18:J18"/>
    <mergeCell ref="I20:J20"/>
    <mergeCell ref="I22:J22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a_rzeszutek</dc:creator>
  <cp:keywords/>
  <dc:description/>
  <cp:lastModifiedBy>a_rzeszutek</cp:lastModifiedBy>
  <cp:lastPrinted>2014-08-14T13:04:10Z</cp:lastPrinted>
  <dcterms:created xsi:type="dcterms:W3CDTF">2014-08-14T13:02:37Z</dcterms:created>
  <dcterms:modified xsi:type="dcterms:W3CDTF">2014-08-14T13:04:12Z</dcterms:modified>
  <cp:category/>
  <cp:version/>
  <cp:contentType/>
  <cp:contentStatus/>
</cp:coreProperties>
</file>